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TTWHA Income Worksheet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<sst xmlns="http://schemas.openxmlformats.org/spreadsheetml/2006/main" count="80" uniqueCount="63">
  <si>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 xml:space="preserve">MISSOURI DEPARTMENT OF SOCIAL SERVICES FAMILY SUPPORT DIVISION </t>
  </si>
  <si>
    <t>CASE NUMBER</t>
  </si>
  <si>
    <t>7. Total Earned Income</t>
  </si>
  <si>
    <t>10.Other Non-Earned Income</t>
  </si>
  <si>
    <t>11.Total Non-Earned Income</t>
  </si>
  <si>
    <t>12.Adjusted Net Income</t>
  </si>
  <si>
    <t>13.SSI Income Exemption</t>
  </si>
  <si>
    <t>15.$20 Personal Exemption</t>
  </si>
  <si>
    <t>16.Health Insurance Premium Expense</t>
  </si>
  <si>
    <t>17.Dental and Optical Insurance Premium Expense (Enter Standard Deduction of $75 if Dental and Optical Insurance Premiums are less than $75. Enter actual if Dental/Optical &gt;$75)</t>
  </si>
  <si>
    <t>19.Total Exemptions</t>
  </si>
  <si>
    <t>CASE NAME</t>
  </si>
  <si>
    <t>TTWHA INCOME WORKSHEET</t>
  </si>
  <si>
    <t>3.Total Gross Earned Income</t>
  </si>
  <si>
    <t xml:space="preserve">6. Gross Income Maximum </t>
  </si>
  <si>
    <t>TWHA GROSS INCOME ELIGIBILITY DETERMINATION</t>
  </si>
  <si>
    <t>TWHA NET INCOME ELIGIBILITY DETERMINATION</t>
  </si>
  <si>
    <t>18.Standard Impairment Related Employment Expenses Equal to 1/2 of TWHA's Earned Income</t>
  </si>
  <si>
    <t>2.Gross Earned Income of Non- TWHA Spouse</t>
  </si>
  <si>
    <t>5. Non-TWHA Spouse's Earned Income Disregard (Equal to (Earned Income +$65)/2)</t>
  </si>
  <si>
    <t>6. Adjusted Earned Income of the Non-TWHA Spouse</t>
  </si>
  <si>
    <t>Type of Case</t>
  </si>
  <si>
    <t>Percent of FPL</t>
  </si>
  <si>
    <t>Single</t>
  </si>
  <si>
    <t>≤ 100% FPL</t>
  </si>
  <si>
    <t>Couple</t>
  </si>
  <si>
    <t>&gt;100% FPL but &lt; 150% FPL</t>
  </si>
  <si>
    <t>≥ 150% FPL but &lt; 200% FPL</t>
  </si>
  <si>
    <t>≥ 200% FPL but &lt; 250% FPL</t>
  </si>
  <si>
    <t>≥ 250% FPL but ≤ 300% FPL</t>
  </si>
  <si>
    <t>14.$50 SSDI Income Exemption for disabled worker (Apply $50.00 exemption only if disabled worker is receiving SSDI income, otherwise enter $0)</t>
  </si>
  <si>
    <t>1. Gross Earned Income of the TWHA participant (total amount of all non-excluded earned income, minus any allowable overhead expense of producing income)</t>
  </si>
  <si>
    <t>1.Gross Earned Income of the TWHA participant (total amount of all non-excluded earned income, minus any allowable overhead expenses)</t>
  </si>
  <si>
    <t>2. Earned Income Exemption for TWHA participant Equal to 100% of Earned Income</t>
  </si>
  <si>
    <t>3. Adjusted Earned Income of the TTWHA participant</t>
  </si>
  <si>
    <t>4. Gross Non-Earned Income of the TWHA participant and Spouse (total amount of all non-excluded unearned income, minus any allowable overhead expense of producing income)</t>
  </si>
  <si>
    <t>4. Earned Income of the TWHA participant's Non-TWHA Spouse</t>
  </si>
  <si>
    <t>7. Is Line 5 &lt; Line 6a for a single individual or &lt; Line 6b for a couple? If Yes, participant meets gross income limit for TWHA.  If No, participant exceeds gross income limit and is not eligible to receive TWHA.</t>
  </si>
  <si>
    <t>8. Total Non-Earned SSDI Income of the TWHA participant and Spouse</t>
  </si>
  <si>
    <t>9.Total SSI Payments Received by TWHA participant and Spouse</t>
  </si>
  <si>
    <t>TWHA PREMIUM CHART SINGLE CASES</t>
  </si>
  <si>
    <t xml:space="preserve">Gross Income Range </t>
  </si>
  <si>
    <t xml:space="preserve">Premium </t>
  </si>
  <si>
    <t>TWHA PREMIUM CHART COUPLE CASES</t>
  </si>
  <si>
    <r>
      <t xml:space="preserve">22.  Is Line 20 &lt; Line 21a for a single individual or &lt; Line 21b for a couple? If Yes, participant meets net income limit for TWHA.  If No, participant exceeds net income limit and is not eligible to receive TWHA.  </t>
    </r>
    <r>
      <rPr>
        <sz val="12"/>
        <color indexed="10"/>
        <rFont val="Arial"/>
        <family val="2"/>
      </rPr>
      <t>Surplus/Deficit - Field 35</t>
    </r>
  </si>
  <si>
    <r>
      <t xml:space="preserve">21.Net Income Maximum - </t>
    </r>
    <r>
      <rPr>
        <sz val="12"/>
        <color indexed="10"/>
        <rFont val="Arial"/>
        <family val="2"/>
      </rPr>
      <t>Field 33</t>
    </r>
  </si>
  <si>
    <r>
      <t xml:space="preserve">20.Adjusted Net Income - </t>
    </r>
    <r>
      <rPr>
        <sz val="12"/>
        <color indexed="10"/>
        <rFont val="Arial"/>
        <family val="2"/>
      </rPr>
      <t>Field 34</t>
    </r>
  </si>
  <si>
    <r>
      <t xml:space="preserve">5. Total Gross Income - </t>
    </r>
    <r>
      <rPr>
        <sz val="12"/>
        <color indexed="10"/>
        <rFont val="Arial"/>
        <family val="2"/>
      </rPr>
      <t>Field 41</t>
    </r>
    <r>
      <rPr>
        <sz val="12"/>
        <rFont val="Arial"/>
        <family val="0"/>
      </rPr>
      <t xml:space="preserve"> </t>
    </r>
  </si>
  <si>
    <t>APPENDIX F</t>
  </si>
  <si>
    <t>APPENDIX F: TWHA BUDGET WORKSHEET</t>
  </si>
  <si>
    <r>
      <t>a.$</t>
    </r>
    <r>
      <rPr>
        <sz val="12"/>
        <rFont val="Arial"/>
        <family val="2"/>
      </rPr>
      <t>2,600.00</t>
    </r>
    <r>
      <rPr>
        <sz val="12"/>
        <rFont val="Arial"/>
        <family val="0"/>
      </rPr>
      <t xml:space="preserve"> for single     b. $</t>
    </r>
    <r>
      <rPr>
        <sz val="12"/>
        <rFont val="Arial"/>
        <family val="2"/>
      </rPr>
      <t>3,500</t>
    </r>
    <r>
      <rPr>
        <sz val="12"/>
        <rFont val="Arial"/>
        <family val="0"/>
      </rPr>
      <t>.00 for couple</t>
    </r>
  </si>
  <si>
    <r>
      <t>8. Is line 5 ≤ $</t>
    </r>
    <r>
      <rPr>
        <sz val="12"/>
        <rFont val="Arial"/>
        <family val="2"/>
      </rPr>
      <t>867</t>
    </r>
    <r>
      <rPr>
        <sz val="12"/>
        <rFont val="Arial"/>
        <family val="0"/>
      </rPr>
      <t>.00 for a single individual or $11</t>
    </r>
    <r>
      <rPr>
        <sz val="12"/>
        <rFont val="Arial"/>
        <family val="2"/>
      </rPr>
      <t>67</t>
    </r>
    <r>
      <rPr>
        <sz val="12"/>
        <rFont val="Arial"/>
        <family val="0"/>
      </rPr>
      <t xml:space="preserve">.00 for a couple? If Yes, participant will not pay a premium. If No, participant will be responsible to pay a premium . A premium Chart is displayed below. Note: To be eligible for TWHA participant must pass both gross and net income tests. </t>
    </r>
  </si>
  <si>
    <r>
      <t>a.$</t>
    </r>
    <r>
      <rPr>
        <sz val="12"/>
        <rFont val="Arial"/>
        <family val="2"/>
      </rPr>
      <t>737</t>
    </r>
    <r>
      <rPr>
        <sz val="12"/>
        <rFont val="Arial"/>
        <family val="0"/>
      </rPr>
      <t>.00 for single  b.$</t>
    </r>
    <r>
      <rPr>
        <sz val="12"/>
        <rFont val="Arial"/>
        <family val="2"/>
      </rPr>
      <t>992</t>
    </r>
    <r>
      <rPr>
        <sz val="12"/>
        <rFont val="Arial"/>
        <family val="0"/>
      </rPr>
      <t>.00 for Couple</t>
    </r>
  </si>
  <si>
    <t xml:space="preserve">$867 or less </t>
  </si>
  <si>
    <t xml:space="preserve">$867.01 to $1,299.99 </t>
  </si>
  <si>
    <t>$1,300.00 to $1,733.99</t>
  </si>
  <si>
    <t>$1,734.00 to $2,166.99</t>
  </si>
  <si>
    <t>$2,167.00 to $2,600.00</t>
  </si>
  <si>
    <t>$1167 or less</t>
  </si>
  <si>
    <t>$1167.01-$1749.99</t>
  </si>
  <si>
    <t>$1750.00-$2333.99</t>
  </si>
  <si>
    <t>$2334.00-$2916.99</t>
  </si>
  <si>
    <t>$2917.00-$3500.00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</si>
</sst>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color indexed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2" fontId="3" fillId="0" borderId="4" xfId="0" applyNumberFormat="1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2" fontId="3" fillId="0" borderId="4" xfId="0" applyNumberFormat="1" applyFont="1" applyBorder="1" applyAlignment="1">
      <alignment/>
    </xf>
    <xf numFmtId="2" fontId="3" fillId="0" borderId="4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3" borderId="9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wrapText="1"/>
    </xf>
    <xf numFmtId="0" fontId="3" fillId="0" borderId="3" xfId="0" applyNumberFormat="1" applyFont="1" applyBorder="1" applyAlignment="1">
      <alignment wrapText="1"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>
      <alignment/>
    </xf>
    <xf numFmtId="2" fontId="3" fillId="0" borderId="4" xfId="0" applyNumberFormat="1" applyFont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3" fillId="0" borderId="4" xfId="0" applyNumberFormat="1" applyFont="1" applyBorder="1" applyAlignment="1" applyProtection="1">
      <alignment/>
      <protection locked="0"/>
    </xf>
    <xf numFmtId="2" fontId="3" fillId="0" borderId="4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wrapText="1"/>
      <protection hidden="1"/>
    </xf>
    <xf numFmtId="2" fontId="3" fillId="0" borderId="4" xfId="0" applyNumberFormat="1" applyFont="1" applyBorder="1" applyAlignment="1" applyProtection="1">
      <alignment/>
      <protection hidden="1"/>
    </xf>
    <xf numFmtId="0" fontId="3" fillId="0" borderId="6" xfId="0" applyFont="1" applyFill="1" applyBorder="1" applyAlignment="1" applyProtection="1">
      <alignment wrapText="1"/>
      <protection hidden="1"/>
    </xf>
    <xf numFmtId="2" fontId="3" fillId="0" borderId="4" xfId="0" applyNumberFormat="1" applyFont="1" applyFill="1" applyBorder="1" applyAlignment="1" applyProtection="1">
      <alignment/>
      <protection hidden="1"/>
    </xf>
    <xf numFmtId="0" fontId="3" fillId="0" borderId="6" xfId="0" applyFont="1" applyBorder="1" applyAlignment="1" applyProtection="1">
      <alignment wrapText="1"/>
      <protection hidden="1" locked="0"/>
    </xf>
    <xf numFmtId="0" fontId="3" fillId="4" borderId="5" xfId="0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0" fontId="7" fillId="4" borderId="12" xfId="0" applyFont="1" applyFill="1" applyBorder="1" applyAlignment="1">
      <alignment wrapText="1"/>
    </xf>
    <xf numFmtId="0" fontId="3" fillId="4" borderId="13" xfId="0" applyFont="1" applyFill="1" applyBorder="1" applyAlignment="1" applyProtection="1">
      <alignment/>
      <protection locked="0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6" fontId="3" fillId="0" borderId="14" xfId="0" applyNumberFormat="1" applyFont="1" applyBorder="1" applyAlignment="1">
      <alignment horizontal="center" wrapText="1"/>
    </xf>
    <xf numFmtId="0" fontId="8" fillId="5" borderId="0" xfId="0" applyFont="1" applyFill="1" applyAlignment="1">
      <alignment horizontal="center"/>
    </xf>
    <xf numFmtId="0" fontId="3" fillId="5" borderId="0" xfId="0" applyFont="1" applyFill="1" applyAlignment="1">
      <alignment/>
    </xf>
    <xf numFmtId="0" fontId="0" fillId="0" borderId="0" xfId="0" applyAlignment="1">
      <alignment horizontal="right"/>
    </xf>
    <xf numFmtId="6" fontId="3" fillId="0" borderId="14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workbookViewId="0" topLeftCell="A25">
      <selection activeCell="D42" sqref="D42"/>
    </sheetView>
  </sheetViews>
  <sheetFormatPr defaultColWidth="9.140625" defaultRowHeight="12.75"/>
  <cols>
    <col min="1" max="1" width="50.7109375" style="0" customWidth="1"/>
    <col min="2" max="2" width="45.7109375" style="1" customWidth="1"/>
    <col min="3" max="3" width="35.7109375" style="1" customWidth="1"/>
    <col min="4" max="4" width="47.7109375" style="0" customWidth="1"/>
  </cols>
  <sheetData>
    <row r="1" ht="12.75">
      <c r="D1" s="51" t="s">
        <v>48</v>
      </c>
    </row>
    <row r="2" spans="2:4" ht="12.75">
      <c r="B2" s="1" t="s">
        <v>49</v>
      </c>
      <c r="D2" s="51"/>
    </row>
    <row r="3" spans="1:4" ht="12.75" customHeight="1">
      <c r="A3" s="4" t="s">
        <v>0</v>
      </c>
      <c r="B3" s="32" t="s">
        <v>11</v>
      </c>
      <c r="C3" s="15"/>
      <c r="D3" s="16"/>
    </row>
    <row r="4" spans="1:4" ht="15">
      <c r="A4" s="4" t="s">
        <v>12</v>
      </c>
      <c r="B4" s="32" t="s">
        <v>1</v>
      </c>
      <c r="C4" s="3"/>
      <c r="D4" s="16"/>
    </row>
    <row r="5" spans="1:4" ht="15.75" customHeight="1" thickBot="1">
      <c r="A5" s="17"/>
      <c r="B5" s="3"/>
      <c r="C5" s="3"/>
      <c r="D5" s="16"/>
    </row>
    <row r="6" spans="1:4" ht="30" customHeight="1">
      <c r="A6" s="22" t="s">
        <v>15</v>
      </c>
      <c r="B6" s="5"/>
      <c r="C6" s="19" t="s">
        <v>16</v>
      </c>
      <c r="D6" s="11"/>
    </row>
    <row r="7" spans="1:4" ht="75" customHeight="1">
      <c r="A7" s="6" t="s">
        <v>31</v>
      </c>
      <c r="B7" s="27"/>
      <c r="C7" s="20" t="s">
        <v>32</v>
      </c>
      <c r="D7" s="29">
        <v>0</v>
      </c>
    </row>
    <row r="8" spans="1:4" ht="45" customHeight="1">
      <c r="A8" s="6" t="s">
        <v>18</v>
      </c>
      <c r="B8" s="27">
        <v>0</v>
      </c>
      <c r="C8" s="38" t="s">
        <v>33</v>
      </c>
      <c r="D8" s="35">
        <f>D7</f>
        <v>0</v>
      </c>
    </row>
    <row r="9" spans="1:4" ht="30" customHeight="1">
      <c r="A9" s="6" t="s">
        <v>13</v>
      </c>
      <c r="B9" s="7">
        <f>SUM(B7:B8)</f>
        <v>0</v>
      </c>
      <c r="C9" s="20" t="s">
        <v>34</v>
      </c>
      <c r="D9" s="12">
        <f>D7-D8</f>
        <v>0</v>
      </c>
    </row>
    <row r="10" spans="1:4" ht="60">
      <c r="A10" s="6" t="s">
        <v>35</v>
      </c>
      <c r="B10" s="27"/>
      <c r="C10" s="20" t="s">
        <v>36</v>
      </c>
      <c r="D10" s="29">
        <v>0</v>
      </c>
    </row>
    <row r="11" spans="1:4" ht="45" customHeight="1">
      <c r="A11" s="8" t="s">
        <v>47</v>
      </c>
      <c r="B11" s="9">
        <f>SUM(B9:B10)</f>
        <v>0</v>
      </c>
      <c r="C11" s="34" t="s">
        <v>19</v>
      </c>
      <c r="D11" s="35" t="b">
        <f>IF(D10&gt;0,((D10+65)/2))</f>
        <v>0</v>
      </c>
    </row>
    <row r="12" spans="1:4" ht="30">
      <c r="A12" s="8" t="s">
        <v>14</v>
      </c>
      <c r="B12" s="10" t="s">
        <v>50</v>
      </c>
      <c r="C12" s="18" t="s">
        <v>20</v>
      </c>
      <c r="D12" s="12">
        <f>D10-D11</f>
        <v>0</v>
      </c>
    </row>
    <row r="13" spans="1:4" s="2" customFormat="1" ht="90">
      <c r="A13" s="8" t="s">
        <v>37</v>
      </c>
      <c r="B13" s="28"/>
      <c r="C13" s="18" t="s">
        <v>2</v>
      </c>
      <c r="D13" s="13">
        <f>SUM(D9,D12)</f>
        <v>0</v>
      </c>
    </row>
    <row r="14" spans="1:4" ht="120">
      <c r="A14" s="8" t="s">
        <v>51</v>
      </c>
      <c r="B14" s="10"/>
      <c r="C14" s="20" t="s">
        <v>38</v>
      </c>
      <c r="D14" s="29"/>
    </row>
    <row r="15" spans="1:4" s="2" customFormat="1" ht="30">
      <c r="A15" s="8"/>
      <c r="B15" s="23"/>
      <c r="C15" s="18" t="s">
        <v>39</v>
      </c>
      <c r="D15" s="30">
        <v>0</v>
      </c>
    </row>
    <row r="16" spans="1:4" ht="15">
      <c r="A16" s="33"/>
      <c r="B16" s="10"/>
      <c r="C16" s="20" t="s">
        <v>3</v>
      </c>
      <c r="D16" s="29">
        <v>0</v>
      </c>
    </row>
    <row r="17" spans="1:4" s="2" customFormat="1" ht="15">
      <c r="A17" s="24"/>
      <c r="B17" s="23"/>
      <c r="C17" s="18" t="s">
        <v>4</v>
      </c>
      <c r="D17" s="13">
        <f>SUM(D14:D16)</f>
        <v>0</v>
      </c>
    </row>
    <row r="18" spans="1:4" s="2" customFormat="1" ht="15">
      <c r="A18" s="25"/>
      <c r="B18" s="23"/>
      <c r="C18" s="18" t="s">
        <v>5</v>
      </c>
      <c r="D18" s="13">
        <f>SUM(D13,D17)</f>
        <v>0</v>
      </c>
    </row>
    <row r="19" spans="1:4" s="2" customFormat="1" ht="15">
      <c r="A19" s="25"/>
      <c r="B19" s="23"/>
      <c r="C19" s="36" t="s">
        <v>6</v>
      </c>
      <c r="D19" s="37">
        <f>D15</f>
        <v>0</v>
      </c>
    </row>
    <row r="20" spans="1:4" ht="75">
      <c r="A20" s="26"/>
      <c r="B20" s="10"/>
      <c r="C20" s="20" t="s">
        <v>30</v>
      </c>
      <c r="D20" s="29"/>
    </row>
    <row r="21" spans="1:4" ht="15">
      <c r="A21" s="26"/>
      <c r="B21" s="10"/>
      <c r="C21" s="20" t="s">
        <v>7</v>
      </c>
      <c r="D21" s="12">
        <v>20</v>
      </c>
    </row>
    <row r="22" spans="1:4" ht="30">
      <c r="A22" s="26"/>
      <c r="B22" s="10"/>
      <c r="C22" s="20" t="s">
        <v>8</v>
      </c>
      <c r="D22" s="29">
        <v>0</v>
      </c>
    </row>
    <row r="23" spans="1:4" ht="105">
      <c r="A23" s="26"/>
      <c r="B23" s="10"/>
      <c r="C23" s="20" t="s">
        <v>9</v>
      </c>
      <c r="D23" s="29">
        <v>0</v>
      </c>
    </row>
    <row r="24" spans="1:4" ht="45">
      <c r="A24" s="26"/>
      <c r="B24" s="10"/>
      <c r="C24" s="34" t="s">
        <v>17</v>
      </c>
      <c r="D24" s="35" t="b">
        <f>IF(D7&gt;0,(D7/2))</f>
        <v>0</v>
      </c>
    </row>
    <row r="25" spans="1:4" ht="15">
      <c r="A25" s="26"/>
      <c r="B25" s="10"/>
      <c r="C25" s="20" t="s">
        <v>10</v>
      </c>
      <c r="D25" s="12">
        <f>SUM(D19:D24)</f>
        <v>20</v>
      </c>
    </row>
    <row r="26" spans="1:4" ht="15">
      <c r="A26" s="26"/>
      <c r="B26" s="10"/>
      <c r="C26" s="20" t="s">
        <v>46</v>
      </c>
      <c r="D26" s="12">
        <f>D18-D25</f>
        <v>-20</v>
      </c>
    </row>
    <row r="27" spans="1:4" ht="30">
      <c r="A27" s="26"/>
      <c r="B27" s="10"/>
      <c r="C27" s="20" t="s">
        <v>45</v>
      </c>
      <c r="D27" s="14" t="s">
        <v>52</v>
      </c>
    </row>
    <row r="28" spans="1:4" ht="105.75" customHeight="1" thickBot="1">
      <c r="A28" s="8"/>
      <c r="B28" s="23"/>
      <c r="C28" s="21" t="s">
        <v>44</v>
      </c>
      <c r="D28" s="31"/>
    </row>
    <row r="29" spans="1:4" ht="16.5" customHeight="1" thickBot="1">
      <c r="A29" s="39" t="s">
        <v>40</v>
      </c>
      <c r="B29" s="40"/>
      <c r="C29" s="41"/>
      <c r="D29" s="42"/>
    </row>
    <row r="30" spans="1:4" ht="16.5" customHeight="1" thickBot="1">
      <c r="A30" s="43" t="s">
        <v>21</v>
      </c>
      <c r="B30" s="43" t="s">
        <v>22</v>
      </c>
      <c r="C30" s="44" t="s">
        <v>41</v>
      </c>
      <c r="D30" s="44" t="s">
        <v>42</v>
      </c>
    </row>
    <row r="31" spans="1:4" ht="16.5" customHeight="1" thickBot="1">
      <c r="A31" s="45" t="s">
        <v>23</v>
      </c>
      <c r="B31" s="46" t="s">
        <v>24</v>
      </c>
      <c r="C31" s="47" t="s">
        <v>53</v>
      </c>
      <c r="D31" s="48">
        <v>0</v>
      </c>
    </row>
    <row r="32" spans="1:4" ht="16.5" customHeight="1" thickBot="1">
      <c r="A32" s="45" t="s">
        <v>23</v>
      </c>
      <c r="B32" s="46" t="s">
        <v>26</v>
      </c>
      <c r="C32" s="47" t="s">
        <v>54</v>
      </c>
      <c r="D32" s="48">
        <v>34</v>
      </c>
    </row>
    <row r="33" spans="1:4" ht="16.5" customHeight="1" thickBot="1">
      <c r="A33" s="45" t="s">
        <v>23</v>
      </c>
      <c r="B33" s="46" t="s">
        <v>27</v>
      </c>
      <c r="C33" s="47" t="s">
        <v>55</v>
      </c>
      <c r="D33" s="52">
        <v>52</v>
      </c>
    </row>
    <row r="34" spans="1:4" ht="16.5" customHeight="1" thickBot="1">
      <c r="A34" s="45" t="s">
        <v>23</v>
      </c>
      <c r="B34" s="46" t="s">
        <v>28</v>
      </c>
      <c r="C34" s="47" t="s">
        <v>56</v>
      </c>
      <c r="D34" s="52">
        <v>86</v>
      </c>
    </row>
    <row r="35" spans="1:4" ht="16.5" customHeight="1" thickBot="1">
      <c r="A35" s="45" t="s">
        <v>23</v>
      </c>
      <c r="B35" s="46" t="s">
        <v>29</v>
      </c>
      <c r="C35" s="47" t="s">
        <v>57</v>
      </c>
      <c r="D35" s="52">
        <v>130</v>
      </c>
    </row>
    <row r="36" spans="1:4" ht="16.5" customHeight="1" thickBot="1">
      <c r="A36" s="49" t="s">
        <v>43</v>
      </c>
      <c r="B36" s="50"/>
      <c r="C36" s="50"/>
      <c r="D36" s="50"/>
    </row>
    <row r="37" spans="1:4" ht="16.5" customHeight="1" thickBot="1">
      <c r="A37" s="43" t="s">
        <v>21</v>
      </c>
      <c r="B37" s="43" t="s">
        <v>22</v>
      </c>
      <c r="C37" s="44" t="s">
        <v>41</v>
      </c>
      <c r="D37" s="44" t="s">
        <v>42</v>
      </c>
    </row>
    <row r="38" spans="1:4" ht="16.5" customHeight="1" thickBot="1">
      <c r="A38" s="45" t="s">
        <v>25</v>
      </c>
      <c r="B38" s="46" t="s">
        <v>24</v>
      </c>
      <c r="C38" s="47" t="s">
        <v>58</v>
      </c>
      <c r="D38" s="48">
        <v>0</v>
      </c>
    </row>
    <row r="39" spans="1:4" ht="16.5" customHeight="1" thickBot="1">
      <c r="A39" s="45" t="s">
        <v>25</v>
      </c>
      <c r="B39" s="46" t="s">
        <v>26</v>
      </c>
      <c r="C39" s="47" t="s">
        <v>59</v>
      </c>
      <c r="D39" s="52">
        <v>46</v>
      </c>
    </row>
    <row r="40" spans="1:4" ht="16.5" customHeight="1" thickBot="1">
      <c r="A40" s="45" t="s">
        <v>25</v>
      </c>
      <c r="B40" s="46" t="s">
        <v>27</v>
      </c>
      <c r="C40" s="47" t="s">
        <v>60</v>
      </c>
      <c r="D40" s="52">
        <v>70</v>
      </c>
    </row>
    <row r="41" spans="1:4" ht="16.5" customHeight="1" thickBot="1">
      <c r="A41" s="45" t="s">
        <v>25</v>
      </c>
      <c r="B41" s="46" t="s">
        <v>28</v>
      </c>
      <c r="C41" s="47" t="s">
        <v>61</v>
      </c>
      <c r="D41" s="52">
        <v>116</v>
      </c>
    </row>
    <row r="42" spans="1:4" ht="16.5" customHeight="1" thickBot="1">
      <c r="A42" s="45" t="s">
        <v>25</v>
      </c>
      <c r="B42" s="46" t="s">
        <v>29</v>
      </c>
      <c r="C42" s="47" t="s">
        <v>62</v>
      </c>
      <c r="D42" s="52">
        <v>175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5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Department of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DSS</dc:creator>
  <cp:keywords/>
  <dc:description/>
  <cp:lastModifiedBy>ROWEK4T</cp:lastModifiedBy>
  <cp:lastPrinted>2007-09-06T15:44:56Z</cp:lastPrinted>
  <dcterms:created xsi:type="dcterms:W3CDTF">2007-05-30T13:45:56Z</dcterms:created>
  <dcterms:modified xsi:type="dcterms:W3CDTF">2008-03-07T21:54:50Z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